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19" l="1"/>
  <c r="I119"/>
  <c r="J119"/>
  <c r="I157"/>
  <c r="G138"/>
  <c r="F100"/>
  <c r="H119"/>
  <c r="I195"/>
  <c r="G157"/>
  <c r="G176"/>
  <c r="I176"/>
  <c r="I62"/>
  <c r="G100"/>
  <c r="I100"/>
  <c r="H81"/>
  <c r="G43"/>
  <c r="I43"/>
  <c r="F62"/>
  <c r="H62"/>
  <c r="J62"/>
  <c r="G62"/>
  <c r="F81"/>
  <c r="J81"/>
  <c r="G81"/>
  <c r="H100"/>
  <c r="J100"/>
  <c r="H138"/>
  <c r="J138"/>
  <c r="H157"/>
  <c r="J157"/>
  <c r="H176"/>
  <c r="J176"/>
  <c r="H195"/>
  <c r="J195"/>
  <c r="F43"/>
  <c r="H43"/>
  <c r="J43"/>
  <c r="I81"/>
  <c r="F119"/>
  <c r="F138"/>
  <c r="F157"/>
  <c r="F176"/>
  <c r="F195"/>
  <c r="I24"/>
  <c r="F24"/>
  <c r="J24"/>
  <c r="H24"/>
  <c r="G24"/>
  <c r="F196" l="1"/>
  <c r="I196"/>
  <c r="H196"/>
  <c r="G196"/>
  <c r="J196"/>
</calcChain>
</file>

<file path=xl/sharedStrings.xml><?xml version="1.0" encoding="utf-8"?>
<sst xmlns="http://schemas.openxmlformats.org/spreadsheetml/2006/main" count="264" uniqueCount="88">
  <si>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</si>
  <si>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</si>
  <si>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</si>
  <si>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</si>
  <si>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</si>
  <si>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</si>
  <si>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</si>
  <si>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</si>
  <si>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</si>
  <si>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</si>
  <si>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</si>
  <si>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</si>
  <si>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</si>
  <si>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</si>
  <si>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</si>
  <si>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</si>
  <si>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</si>
  <si>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</si>
  <si>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</si>
  <si>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</si>
  <si>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</si>
  <si>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</si>
  <si>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</si>
  <si>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</si>
  <si>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</si>
  <si>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</si>
  <si>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</si>
  <si>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</si>
  <si>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</si>
  <si>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</si>
  <si>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</si>
  <si>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</si>
  <si>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</si>
  <si>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</si>
  <si>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</si>
  <si>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МБОУ СОШ 40</t>
  </si>
  <si>
    <t xml:space="preserve">Абдулова Н.М. </t>
  </si>
  <si>
    <t>Чай с молоком</t>
  </si>
  <si>
    <t>ТТК 94</t>
  </si>
  <si>
    <t>Яблоко</t>
  </si>
  <si>
    <t>ТТК 4</t>
  </si>
  <si>
    <t>ТТК16</t>
  </si>
  <si>
    <t>Каша пшенная молочная с маслом</t>
  </si>
  <si>
    <t>Сырники из творога</t>
  </si>
  <si>
    <t>Какао с молоком</t>
  </si>
  <si>
    <t>Соус красный основной</t>
  </si>
  <si>
    <t>ТТК 231</t>
  </si>
  <si>
    <t>гот.изд.</t>
  </si>
  <si>
    <t>81/08</t>
  </si>
  <si>
    <t>Каша "Дружба"</t>
  </si>
  <si>
    <t>ТТК 506</t>
  </si>
  <si>
    <t>сладкое</t>
  </si>
  <si>
    <t>Макаронные изделия отварные с маслом</t>
  </si>
  <si>
    <t>ТТК 41</t>
  </si>
  <si>
    <t>Чай с сахаром</t>
  </si>
  <si>
    <t>ТТК 95</t>
  </si>
  <si>
    <t>Каша манная молочная с маслом</t>
  </si>
  <si>
    <t>ТТК 22</t>
  </si>
  <si>
    <t>Каша пшеничная молочная</t>
  </si>
  <si>
    <t>302/04</t>
  </si>
  <si>
    <t>Пирожок печеный с яйцом</t>
  </si>
  <si>
    <t>ТТК 50</t>
  </si>
  <si>
    <t xml:space="preserve">Ватрушка наливная </t>
  </si>
  <si>
    <t>Каша пшенная вязкая</t>
  </si>
  <si>
    <t>304/ТТК</t>
  </si>
  <si>
    <t>Каша рисовая молочная с маслом</t>
  </si>
  <si>
    <t>ТТК 27</t>
  </si>
  <si>
    <t xml:space="preserve">Кофейный напиток </t>
  </si>
  <si>
    <t>ТТК 26</t>
  </si>
  <si>
    <t>Печенье сахарное "Школьная шпаргалочка"</t>
  </si>
  <si>
    <t>Чай с лимоном</t>
  </si>
  <si>
    <t>ТТК 93</t>
  </si>
  <si>
    <t>Каша гречневая вязкая</t>
  </si>
  <si>
    <t>ТТК 191</t>
  </si>
  <si>
    <t>Фрикадельки "Петушок"</t>
  </si>
  <si>
    <t>Котлета домашняя</t>
  </si>
  <si>
    <t>ТТК 234</t>
  </si>
  <si>
    <t xml:space="preserve">Каша пшеничная  молочная </t>
  </si>
  <si>
    <t>Компот из яблок и черноплодной рябины</t>
  </si>
  <si>
    <t>ТТК 313</t>
  </si>
  <si>
    <t>Каша гречневая рассыпчая</t>
  </si>
  <si>
    <t>ТТК 21</t>
  </si>
  <si>
    <t>Компот из изюма</t>
  </si>
  <si>
    <t>ТТК 183</t>
  </si>
  <si>
    <t>гот. изд.</t>
  </si>
  <si>
    <t>Батон</t>
  </si>
  <si>
    <t>ТТК 7</t>
  </si>
  <si>
    <t>ТТК  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</si>
</sst>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6">
        <v>40</v>
      </c>
      <c r="D1" s="57"/>
      <c r="E1" s="57"/>
      <c r="F1" s="13" t="s">
        <v>16</v>
      </c>
      <c r="G1" s="2" t="s">
        <v>17</v>
      </c>
      <c r="H1" s="58" t="s">
        <v>35</v>
      </c>
      <c r="I1" s="58"/>
      <c r="J1" s="58"/>
      <c r="K1" s="58"/>
    </row>
    <row r="2" spans="1:11" ht="18">
      <c r="A2" s="36" t="s">
        <v>6</v>
      </c>
      <c r="C2" s="2"/>
      <c r="G2" s="2" t="s">
        <v>18</v>
      </c>
      <c r="H2" s="58" t="s">
        <v>36</v>
      </c>
      <c r="I2" s="58"/>
      <c r="J2" s="58"/>
      <c r="K2" s="58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9">
        <v>45778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1" t="s">
        <v>58</v>
      </c>
      <c r="F6" s="46">
        <v>230</v>
      </c>
      <c r="G6" s="46">
        <v>9.6</v>
      </c>
      <c r="H6" s="46">
        <v>8.8000000000000007</v>
      </c>
      <c r="I6" s="46">
        <v>49.7</v>
      </c>
      <c r="J6" s="46">
        <v>315.10000000000002</v>
      </c>
      <c r="K6" s="47" t="s">
        <v>59</v>
      </c>
    </row>
    <row r="7" spans="1:11" ht="15">
      <c r="A7" s="24"/>
      <c r="B7" s="16"/>
      <c r="C7" s="11"/>
      <c r="D7" s="6"/>
      <c r="E7" s="48"/>
      <c r="F7" s="49"/>
      <c r="G7" s="49"/>
      <c r="H7" s="49"/>
      <c r="I7" s="49"/>
      <c r="J7" s="49"/>
      <c r="K7" s="50"/>
    </row>
    <row r="8" spans="1:11" ht="15">
      <c r="A8" s="24"/>
      <c r="B8" s="16"/>
      <c r="C8" s="11"/>
      <c r="D8" s="7" t="s">
        <v>22</v>
      </c>
      <c r="E8" s="48" t="s">
        <v>44</v>
      </c>
      <c r="F8" s="49">
        <v>200</v>
      </c>
      <c r="G8" s="49">
        <v>3.6</v>
      </c>
      <c r="H8" s="49">
        <v>2.7</v>
      </c>
      <c r="I8" s="49">
        <v>22.9</v>
      </c>
      <c r="J8" s="49">
        <v>127</v>
      </c>
      <c r="K8" s="50" t="s">
        <v>41</v>
      </c>
    </row>
    <row r="9" spans="1:11" ht="15">
      <c r="A9" s="24"/>
      <c r="B9" s="16"/>
      <c r="C9" s="11"/>
      <c r="D9" s="7" t="s">
        <v>23</v>
      </c>
      <c r="E9" s="48" t="s">
        <v>85</v>
      </c>
      <c r="F9" s="49">
        <v>41</v>
      </c>
      <c r="G9" s="49">
        <v>3</v>
      </c>
      <c r="H9" s="49">
        <v>0.9</v>
      </c>
      <c r="I9" s="49">
        <v>17.5</v>
      </c>
      <c r="J9" s="49">
        <v>90.2</v>
      </c>
      <c r="K9" s="50" t="s">
        <v>86</v>
      </c>
    </row>
    <row r="10" spans="1:11" ht="15">
      <c r="A10" s="24"/>
      <c r="B10" s="16"/>
      <c r="C10" s="11"/>
      <c r="D10" s="7" t="s">
        <v>24</v>
      </c>
      <c r="E10" s="48"/>
      <c r="F10" s="49"/>
      <c r="G10" s="49"/>
      <c r="H10" s="49"/>
      <c r="I10" s="49"/>
      <c r="J10" s="49"/>
      <c r="K10" s="50"/>
    </row>
    <row r="11" spans="1:11" ht="15">
      <c r="A11" s="24"/>
      <c r="B11" s="16"/>
      <c r="C11" s="11"/>
      <c r="D11" s="6" t="s">
        <v>51</v>
      </c>
      <c r="E11" s="48" t="s">
        <v>69</v>
      </c>
      <c r="F11" s="49">
        <v>50</v>
      </c>
      <c r="G11" s="49">
        <v>3.8</v>
      </c>
      <c r="H11" s="49">
        <v>8</v>
      </c>
      <c r="I11" s="49">
        <v>33.5</v>
      </c>
      <c r="J11" s="49">
        <v>220</v>
      </c>
      <c r="K11" s="50" t="s">
        <v>84</v>
      </c>
    </row>
    <row r="12" spans="1:11" ht="1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.75" thickBot="1">
      <c r="A13" s="25"/>
      <c r="B13" s="18"/>
      <c r="C13" s="8"/>
      <c r="D13" s="19" t="s">
        <v>33</v>
      </c>
      <c r="E13" s="9"/>
      <c r="F13" s="20">
        <f>SUM(F6:F12)</f>
        <v>521</v>
      </c>
      <c r="G13" s="20">
        <f t="shared" ref="G13:J13" si="0">SUM(G6:G12)</f>
        <v>20</v>
      </c>
      <c r="H13" s="20">
        <f t="shared" si="0"/>
        <v>20.399999999999999</v>
      </c>
      <c r="I13" s="20">
        <f t="shared" si="0"/>
        <v>123.6</v>
      </c>
      <c r="J13" s="20">
        <f t="shared" si="0"/>
        <v>752.30000000000007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1"/>
      <c r="F14" s="46"/>
      <c r="G14" s="46"/>
      <c r="H14" s="46"/>
      <c r="I14" s="46"/>
      <c r="J14" s="46"/>
      <c r="K14" s="47"/>
    </row>
    <row r="15" spans="1:11" ht="15">
      <c r="A15" s="24"/>
      <c r="B15" s="16"/>
      <c r="C15" s="11"/>
      <c r="D15" s="7" t="s">
        <v>27</v>
      </c>
      <c r="E15" s="48"/>
      <c r="F15" s="49"/>
      <c r="G15" s="49"/>
      <c r="H15" s="49"/>
      <c r="I15" s="49"/>
      <c r="J15" s="49"/>
      <c r="K15" s="50"/>
    </row>
    <row r="16" spans="1:11" ht="15">
      <c r="A16" s="24"/>
      <c r="B16" s="16"/>
      <c r="C16" s="11"/>
      <c r="D16" s="7" t="s">
        <v>28</v>
      </c>
      <c r="E16" s="48"/>
      <c r="F16" s="49"/>
      <c r="G16" s="49"/>
      <c r="H16" s="49"/>
      <c r="I16" s="49"/>
      <c r="J16" s="49"/>
      <c r="K16" s="50"/>
    </row>
    <row r="17" spans="1:11" ht="15">
      <c r="A17" s="24"/>
      <c r="B17" s="16"/>
      <c r="C17" s="11"/>
      <c r="D17" s="7" t="s">
        <v>29</v>
      </c>
      <c r="E17" s="48"/>
      <c r="F17" s="49"/>
      <c r="G17" s="49"/>
      <c r="H17" s="49"/>
      <c r="I17" s="49"/>
      <c r="J17" s="49"/>
      <c r="K17" s="50"/>
    </row>
    <row r="18" spans="1:11" ht="15">
      <c r="A18" s="24"/>
      <c r="B18" s="16"/>
      <c r="C18" s="11"/>
      <c r="D18" s="7" t="s">
        <v>30</v>
      </c>
      <c r="E18" s="48"/>
      <c r="F18" s="49"/>
      <c r="G18" s="49"/>
      <c r="H18" s="49"/>
      <c r="I18" s="49"/>
      <c r="J18" s="49"/>
      <c r="K18" s="50"/>
    </row>
    <row r="19" spans="1:11" ht="15">
      <c r="A19" s="24"/>
      <c r="B19" s="16"/>
      <c r="C19" s="11"/>
      <c r="D19" s="7" t="s">
        <v>31</v>
      </c>
      <c r="E19" s="48"/>
      <c r="F19" s="49"/>
      <c r="G19" s="49"/>
      <c r="H19" s="49"/>
      <c r="I19" s="49"/>
      <c r="J19" s="49"/>
      <c r="K19" s="50"/>
    </row>
    <row r="20" spans="1:11" ht="15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521</v>
      </c>
      <c r="G24" s="33">
        <f t="shared" ref="G24:J24" si="2">G13+G23</f>
        <v>20</v>
      </c>
      <c r="H24" s="33">
        <f t="shared" si="2"/>
        <v>20.399999999999999</v>
      </c>
      <c r="I24" s="33">
        <f t="shared" si="2"/>
        <v>123.6</v>
      </c>
      <c r="J24" s="33">
        <f t="shared" si="2"/>
        <v>752.30000000000007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75</v>
      </c>
      <c r="F25" s="46">
        <v>70</v>
      </c>
      <c r="G25" s="46">
        <v>12.1</v>
      </c>
      <c r="H25" s="46">
        <v>9</v>
      </c>
      <c r="I25" s="46">
        <v>9.6999999999999993</v>
      </c>
      <c r="J25" s="46">
        <v>161.80000000000001</v>
      </c>
      <c r="K25" s="47" t="s">
        <v>76</v>
      </c>
    </row>
    <row r="26" spans="1:11" ht="15">
      <c r="A26" s="15"/>
      <c r="B26" s="16"/>
      <c r="C26" s="11"/>
      <c r="D26" s="6"/>
      <c r="E26" s="48" t="s">
        <v>63</v>
      </c>
      <c r="F26" s="49">
        <v>190</v>
      </c>
      <c r="G26" s="49">
        <v>5.5</v>
      </c>
      <c r="H26" s="49">
        <v>8.6999999999999993</v>
      </c>
      <c r="I26" s="49">
        <v>30.2</v>
      </c>
      <c r="J26" s="49">
        <v>228</v>
      </c>
      <c r="K26" s="50" t="s">
        <v>64</v>
      </c>
    </row>
    <row r="27" spans="1:11" ht="15">
      <c r="A27" s="15"/>
      <c r="B27" s="16"/>
      <c r="C27" s="11"/>
      <c r="D27" s="7" t="s">
        <v>22</v>
      </c>
      <c r="E27" s="48" t="s">
        <v>70</v>
      </c>
      <c r="F27" s="49">
        <v>207</v>
      </c>
      <c r="G27" s="49">
        <v>0.2</v>
      </c>
      <c r="H27" s="49">
        <v>0</v>
      </c>
      <c r="I27" s="49">
        <v>15.2</v>
      </c>
      <c r="J27" s="49">
        <v>61.1</v>
      </c>
      <c r="K27" s="50" t="s">
        <v>71</v>
      </c>
    </row>
    <row r="28" spans="1:11" ht="15">
      <c r="A28" s="15"/>
      <c r="B28" s="16"/>
      <c r="C28" s="11"/>
      <c r="D28" s="7" t="s">
        <v>23</v>
      </c>
      <c r="E28" s="48" t="s">
        <v>85</v>
      </c>
      <c r="F28" s="49">
        <v>54</v>
      </c>
      <c r="G28" s="49">
        <v>3.9</v>
      </c>
      <c r="H28" s="49">
        <v>1.2</v>
      </c>
      <c r="I28" s="49">
        <v>23.1</v>
      </c>
      <c r="J28" s="49">
        <v>118.8</v>
      </c>
      <c r="K28" s="50" t="s">
        <v>86</v>
      </c>
    </row>
    <row r="29" spans="1:11" ht="15">
      <c r="A29" s="15"/>
      <c r="B29" s="16"/>
      <c r="C29" s="11"/>
      <c r="D29" s="7" t="s">
        <v>24</v>
      </c>
      <c r="E29" s="48"/>
      <c r="F29" s="49"/>
      <c r="G29" s="49"/>
      <c r="H29" s="49"/>
      <c r="I29" s="49"/>
      <c r="J29" s="49"/>
      <c r="K29" s="50"/>
    </row>
    <row r="30" spans="1:11" ht="15">
      <c r="A30" s="15"/>
      <c r="B30" s="16"/>
      <c r="C30" s="11"/>
      <c r="D30" s="6"/>
      <c r="E30" s="48"/>
      <c r="F30" s="49"/>
      <c r="G30" s="49"/>
      <c r="H30" s="49"/>
      <c r="I30" s="49"/>
      <c r="J30" s="49"/>
      <c r="K30" s="50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.75" thickBot="1">
      <c r="A32" s="17"/>
      <c r="B32" s="18"/>
      <c r="C32" s="8"/>
      <c r="D32" s="19" t="s">
        <v>33</v>
      </c>
      <c r="E32" s="9"/>
      <c r="F32" s="20">
        <f>SUM(F25:F31)</f>
        <v>521</v>
      </c>
      <c r="G32" s="20">
        <f t="shared" ref="G32" si="3">SUM(G25:G31)</f>
        <v>21.7</v>
      </c>
      <c r="H32" s="20">
        <f t="shared" ref="H32" si="4">SUM(H25:H31)</f>
        <v>18.899999999999999</v>
      </c>
      <c r="I32" s="20">
        <f t="shared" ref="I32" si="5">SUM(I25:I31)</f>
        <v>78.199999999999989</v>
      </c>
      <c r="J32" s="20">
        <f t="shared" ref="J32" si="6">SUM(J25:J31)</f>
        <v>569.70000000000005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1"/>
      <c r="F33" s="46"/>
      <c r="G33" s="46"/>
      <c r="H33" s="46"/>
      <c r="I33" s="46"/>
      <c r="J33" s="46"/>
      <c r="K33" s="47"/>
    </row>
    <row r="34" spans="1:11" ht="15">
      <c r="A34" s="15"/>
      <c r="B34" s="16"/>
      <c r="C34" s="11"/>
      <c r="D34" s="7" t="s">
        <v>27</v>
      </c>
      <c r="E34" s="48"/>
      <c r="F34" s="49"/>
      <c r="G34" s="49"/>
      <c r="H34" s="49"/>
      <c r="I34" s="49"/>
      <c r="J34" s="49"/>
      <c r="K34" s="50"/>
    </row>
    <row r="35" spans="1:11" ht="15">
      <c r="A35" s="15"/>
      <c r="B35" s="16"/>
      <c r="C35" s="11"/>
      <c r="D35" s="7" t="s">
        <v>28</v>
      </c>
      <c r="E35" s="48"/>
      <c r="F35" s="49"/>
      <c r="G35" s="49"/>
      <c r="H35" s="49"/>
      <c r="I35" s="49"/>
      <c r="J35" s="49"/>
      <c r="K35" s="50"/>
    </row>
    <row r="36" spans="1:11" ht="15">
      <c r="A36" s="15"/>
      <c r="B36" s="16"/>
      <c r="C36" s="11"/>
      <c r="D36" s="7" t="s">
        <v>29</v>
      </c>
      <c r="E36" s="48"/>
      <c r="F36" s="49"/>
      <c r="G36" s="49"/>
      <c r="H36" s="49"/>
      <c r="I36" s="49"/>
      <c r="J36" s="49"/>
      <c r="K36" s="50"/>
    </row>
    <row r="37" spans="1:11" ht="15">
      <c r="A37" s="15"/>
      <c r="B37" s="16"/>
      <c r="C37" s="11"/>
      <c r="D37" s="7" t="s">
        <v>30</v>
      </c>
      <c r="E37" s="48"/>
      <c r="F37" s="49"/>
      <c r="G37" s="49"/>
      <c r="H37" s="49"/>
      <c r="I37" s="49"/>
      <c r="J37" s="49"/>
      <c r="K37" s="50"/>
    </row>
    <row r="38" spans="1:11" ht="15">
      <c r="A38" s="15"/>
      <c r="B38" s="16"/>
      <c r="C38" s="11"/>
      <c r="D38" s="7" t="s">
        <v>31</v>
      </c>
      <c r="E38" s="48"/>
      <c r="F38" s="49"/>
      <c r="G38" s="49"/>
      <c r="H38" s="49"/>
      <c r="I38" s="49"/>
      <c r="J38" s="49"/>
      <c r="K38" s="50"/>
    </row>
    <row r="39" spans="1:11" ht="15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521</v>
      </c>
      <c r="G43" s="33">
        <f t="shared" ref="G43" si="7">G32+G42</f>
        <v>21.7</v>
      </c>
      <c r="H43" s="33">
        <f t="shared" ref="H43" si="8">H32+H42</f>
        <v>18.899999999999999</v>
      </c>
      <c r="I43" s="33">
        <f t="shared" ref="I43" si="9">I32+I42</f>
        <v>78.199999999999989</v>
      </c>
      <c r="J43" s="33">
        <f t="shared" ref="J43" si="10">J32+J42</f>
        <v>569.70000000000005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1" t="s">
        <v>49</v>
      </c>
      <c r="F44" s="46">
        <v>210</v>
      </c>
      <c r="G44" s="46">
        <v>7.6</v>
      </c>
      <c r="H44" s="46">
        <v>8.4</v>
      </c>
      <c r="I44" s="46">
        <v>44.8</v>
      </c>
      <c r="J44" s="46">
        <v>281</v>
      </c>
      <c r="K44" s="47">
        <v>190</v>
      </c>
    </row>
    <row r="45" spans="1:11" ht="15">
      <c r="A45" s="24"/>
      <c r="B45" s="16"/>
      <c r="C45" s="11"/>
      <c r="D45" s="6"/>
      <c r="E45" s="48" t="s">
        <v>60</v>
      </c>
      <c r="F45" s="49">
        <v>75</v>
      </c>
      <c r="G45" s="49">
        <v>7.2</v>
      </c>
      <c r="H45" s="49">
        <v>7</v>
      </c>
      <c r="I45" s="49">
        <v>24.8</v>
      </c>
      <c r="J45" s="49">
        <v>192</v>
      </c>
      <c r="K45" s="50" t="s">
        <v>61</v>
      </c>
    </row>
    <row r="46" spans="1:11" ht="15">
      <c r="A46" s="24"/>
      <c r="B46" s="16"/>
      <c r="C46" s="11"/>
      <c r="D46" s="7" t="s">
        <v>22</v>
      </c>
      <c r="E46" s="48" t="s">
        <v>37</v>
      </c>
      <c r="F46" s="49">
        <v>200</v>
      </c>
      <c r="G46" s="49">
        <v>1.5</v>
      </c>
      <c r="H46" s="49">
        <v>1.6</v>
      </c>
      <c r="I46" s="49">
        <v>15.8</v>
      </c>
      <c r="J46" s="49">
        <v>81</v>
      </c>
      <c r="K46" s="50" t="s">
        <v>38</v>
      </c>
    </row>
    <row r="47" spans="1:11" ht="15">
      <c r="A47" s="24"/>
      <c r="B47" s="16"/>
      <c r="C47" s="11"/>
      <c r="D47" s="7" t="s">
        <v>23</v>
      </c>
      <c r="E47" s="48"/>
      <c r="F47" s="49"/>
      <c r="G47" s="49"/>
      <c r="H47" s="49"/>
      <c r="I47" s="49"/>
      <c r="J47" s="49"/>
      <c r="K47" s="50"/>
    </row>
    <row r="48" spans="1:11" ht="15">
      <c r="A48" s="24"/>
      <c r="B48" s="16"/>
      <c r="C48" s="11"/>
      <c r="D48" s="7" t="s">
        <v>24</v>
      </c>
      <c r="E48" s="48" t="s">
        <v>39</v>
      </c>
      <c r="F48" s="49">
        <v>110</v>
      </c>
      <c r="G48" s="49">
        <v>0.4</v>
      </c>
      <c r="H48" s="49">
        <v>0</v>
      </c>
      <c r="I48" s="49">
        <v>10.8</v>
      </c>
      <c r="J48" s="49">
        <v>44.9</v>
      </c>
      <c r="K48" s="50" t="s">
        <v>40</v>
      </c>
    </row>
    <row r="49" spans="1:11" ht="15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.75" thickBot="1">
      <c r="A51" s="25"/>
      <c r="B51" s="18"/>
      <c r="C51" s="8"/>
      <c r="D51" s="19" t="s">
        <v>33</v>
      </c>
      <c r="E51" s="9"/>
      <c r="F51" s="20">
        <f>SUM(F44:F50)</f>
        <v>595</v>
      </c>
      <c r="G51" s="20">
        <f t="shared" ref="G51" si="11">SUM(G44:G50)</f>
        <v>16.7</v>
      </c>
      <c r="H51" s="20">
        <f t="shared" ref="H51" si="12">SUM(H44:H50)</f>
        <v>17</v>
      </c>
      <c r="I51" s="20">
        <f t="shared" ref="I51" si="13">SUM(I44:I50)</f>
        <v>96.199999999999989</v>
      </c>
      <c r="J51" s="20">
        <f t="shared" ref="J51" si="14">SUM(J44:J50)</f>
        <v>598.9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1"/>
      <c r="F52" s="46"/>
      <c r="G52" s="46"/>
      <c r="H52" s="46"/>
      <c r="I52" s="46"/>
      <c r="J52" s="46"/>
      <c r="K52" s="47"/>
    </row>
    <row r="53" spans="1:11" ht="15">
      <c r="A53" s="24"/>
      <c r="B53" s="16"/>
      <c r="C53" s="11"/>
      <c r="D53" s="7" t="s">
        <v>27</v>
      </c>
      <c r="E53" s="48"/>
      <c r="F53" s="49"/>
      <c r="G53" s="49"/>
      <c r="H53" s="49"/>
      <c r="I53" s="49"/>
      <c r="J53" s="49"/>
      <c r="K53" s="50"/>
    </row>
    <row r="54" spans="1:11" ht="15">
      <c r="A54" s="24"/>
      <c r="B54" s="16"/>
      <c r="C54" s="11"/>
      <c r="D54" s="7" t="s">
        <v>28</v>
      </c>
      <c r="E54" s="48"/>
      <c r="F54" s="49"/>
      <c r="G54" s="49"/>
      <c r="H54" s="49"/>
      <c r="I54" s="49"/>
      <c r="J54" s="49"/>
      <c r="K54" s="50"/>
    </row>
    <row r="55" spans="1:11" ht="15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5">
      <c r="A56" s="24"/>
      <c r="B56" s="16"/>
      <c r="C56" s="11"/>
      <c r="D56" s="7" t="s">
        <v>30</v>
      </c>
      <c r="E56" s="48"/>
      <c r="F56" s="49"/>
      <c r="G56" s="49"/>
      <c r="H56" s="49"/>
      <c r="I56" s="49"/>
      <c r="J56" s="49"/>
      <c r="K56" s="50"/>
    </row>
    <row r="57" spans="1:11" ht="15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5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5">SUM(G52:G60)</f>
        <v>0</v>
      </c>
      <c r="H61" s="20">
        <f t="shared" ref="H61" si="16">SUM(H52:H60)</f>
        <v>0</v>
      </c>
      <c r="I61" s="20">
        <f t="shared" ref="I61" si="17">SUM(I52:I60)</f>
        <v>0</v>
      </c>
      <c r="J61" s="20">
        <f t="shared" ref="J61" si="18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595</v>
      </c>
      <c r="G62" s="33">
        <f t="shared" ref="G62" si="19">G51+G61</f>
        <v>16.7</v>
      </c>
      <c r="H62" s="33">
        <f t="shared" ref="H62" si="20">H51+H61</f>
        <v>17</v>
      </c>
      <c r="I62" s="33">
        <f t="shared" ref="I62" si="21">I51+I61</f>
        <v>96.199999999999989</v>
      </c>
      <c r="J62" s="33">
        <f t="shared" ref="J62" si="22">J51+J61</f>
        <v>598.9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51" t="s">
        <v>74</v>
      </c>
      <c r="F63" s="46">
        <v>60</v>
      </c>
      <c r="G63" s="46">
        <v>8.6</v>
      </c>
      <c r="H63" s="46">
        <v>10.3</v>
      </c>
      <c r="I63" s="46">
        <v>5.7</v>
      </c>
      <c r="J63" s="46">
        <v>148.4</v>
      </c>
      <c r="K63" s="47" t="s">
        <v>48</v>
      </c>
    </row>
    <row r="64" spans="1:11" ht="15">
      <c r="A64" s="24"/>
      <c r="B64" s="16"/>
      <c r="C64" s="11"/>
      <c r="D64" s="6"/>
      <c r="E64" s="51" t="s">
        <v>72</v>
      </c>
      <c r="F64" s="46">
        <v>200</v>
      </c>
      <c r="G64" s="46">
        <v>5.5</v>
      </c>
      <c r="H64" s="46">
        <v>5.7</v>
      </c>
      <c r="I64" s="46">
        <v>22.9</v>
      </c>
      <c r="J64" s="46">
        <v>166.7</v>
      </c>
      <c r="K64" s="47" t="s">
        <v>73</v>
      </c>
    </row>
    <row r="65" spans="1:11" ht="15">
      <c r="A65" s="24"/>
      <c r="B65" s="16"/>
      <c r="C65" s="11"/>
      <c r="D65" s="7" t="s">
        <v>22</v>
      </c>
      <c r="E65" s="48" t="s">
        <v>78</v>
      </c>
      <c r="F65" s="49">
        <v>200</v>
      </c>
      <c r="G65" s="49">
        <v>0.4</v>
      </c>
      <c r="H65" s="49">
        <v>0.1</v>
      </c>
      <c r="I65" s="49">
        <v>17.399999999999999</v>
      </c>
      <c r="J65" s="49">
        <v>70</v>
      </c>
      <c r="K65" s="50" t="s">
        <v>79</v>
      </c>
    </row>
    <row r="66" spans="1:11" ht="15">
      <c r="A66" s="24"/>
      <c r="B66" s="16"/>
      <c r="C66" s="11"/>
      <c r="D66" s="7" t="s">
        <v>23</v>
      </c>
      <c r="E66" s="48" t="s">
        <v>85</v>
      </c>
      <c r="F66" s="49">
        <v>59</v>
      </c>
      <c r="G66" s="49">
        <v>4.2</v>
      </c>
      <c r="H66" s="49">
        <v>1.3</v>
      </c>
      <c r="I66" s="49">
        <v>25.3</v>
      </c>
      <c r="J66" s="49">
        <v>129.80000000000001</v>
      </c>
      <c r="K66" s="50" t="s">
        <v>86</v>
      </c>
    </row>
    <row r="67" spans="1:11" ht="15">
      <c r="A67" s="24"/>
      <c r="B67" s="16"/>
      <c r="C67" s="11"/>
      <c r="D67" s="7" t="s">
        <v>24</v>
      </c>
      <c r="E67" s="48"/>
      <c r="F67" s="49"/>
      <c r="G67" s="49"/>
      <c r="H67" s="49"/>
      <c r="I67" s="49"/>
      <c r="J67" s="49"/>
      <c r="K67" s="50"/>
    </row>
    <row r="68" spans="1:11" ht="15">
      <c r="A68" s="24"/>
      <c r="B68" s="16"/>
      <c r="C68" s="11"/>
      <c r="D68" s="6"/>
      <c r="E68" s="48"/>
      <c r="F68" s="49"/>
      <c r="G68" s="49"/>
      <c r="H68" s="49"/>
      <c r="I68" s="49"/>
      <c r="J68" s="49"/>
      <c r="K68" s="50"/>
    </row>
    <row r="69" spans="1:11" ht="15">
      <c r="A69" s="24"/>
      <c r="B69" s="16"/>
      <c r="C69" s="11"/>
      <c r="D69" s="6"/>
      <c r="E69" s="48"/>
      <c r="F69" s="49"/>
      <c r="G69" s="49"/>
      <c r="H69" s="49"/>
      <c r="I69" s="49"/>
      <c r="J69" s="49"/>
      <c r="K69" s="50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519</v>
      </c>
      <c r="G70" s="20">
        <f t="shared" ref="G70" si="23">SUM(G63:G69)</f>
        <v>18.7</v>
      </c>
      <c r="H70" s="20">
        <f t="shared" ref="H70" si="24">SUM(H63:H69)</f>
        <v>17.400000000000002</v>
      </c>
      <c r="I70" s="20">
        <f t="shared" ref="I70" si="25">SUM(I63:I69)</f>
        <v>71.3</v>
      </c>
      <c r="J70" s="20">
        <f t="shared" ref="J70" si="26">SUM(J63:J69)</f>
        <v>514.90000000000009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</row>
    <row r="72" spans="1:11" ht="15">
      <c r="A72" s="24"/>
      <c r="B72" s="16"/>
      <c r="C72" s="11"/>
      <c r="D72" s="7" t="s">
        <v>27</v>
      </c>
      <c r="E72" s="41"/>
      <c r="F72" s="42"/>
      <c r="G72" s="42"/>
      <c r="H72" s="42"/>
      <c r="I72" s="42"/>
      <c r="J72" s="42"/>
      <c r="K72" s="43"/>
    </row>
    <row r="73" spans="1:11" ht="15">
      <c r="A73" s="24"/>
      <c r="B73" s="16"/>
      <c r="C73" s="11"/>
      <c r="D73" s="7" t="s">
        <v>28</v>
      </c>
      <c r="E73" s="41"/>
      <c r="F73" s="42"/>
      <c r="G73" s="42"/>
      <c r="H73" s="42"/>
      <c r="I73" s="42"/>
      <c r="J73" s="42"/>
      <c r="K73" s="43"/>
    </row>
    <row r="74" spans="1:11" ht="15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5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5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5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7">SUM(G71:G79)</f>
        <v>0</v>
      </c>
      <c r="H80" s="20">
        <f t="shared" ref="H80" si="28">SUM(H71:H79)</f>
        <v>0</v>
      </c>
      <c r="I80" s="20">
        <f t="shared" ref="I80" si="29">SUM(I71:I79)</f>
        <v>0</v>
      </c>
      <c r="J80" s="20">
        <f t="shared" ref="J80" si="30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519</v>
      </c>
      <c r="G81" s="33">
        <f t="shared" ref="G81" si="31">G70+G80</f>
        <v>18.7</v>
      </c>
      <c r="H81" s="33">
        <f t="shared" ref="H81" si="32">H70+H80</f>
        <v>17.400000000000002</v>
      </c>
      <c r="I81" s="33">
        <f t="shared" ref="I81" si="33">I70+I80</f>
        <v>71.3</v>
      </c>
      <c r="J81" s="33">
        <f t="shared" ref="J81" si="34">J70+J80</f>
        <v>514.90000000000009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1" t="s">
        <v>56</v>
      </c>
      <c r="F82" s="46">
        <v>200</v>
      </c>
      <c r="G82" s="46">
        <v>6.7</v>
      </c>
      <c r="H82" s="46">
        <v>9.3000000000000007</v>
      </c>
      <c r="I82" s="46">
        <v>36.299999999999997</v>
      </c>
      <c r="J82" s="46">
        <v>257.10000000000002</v>
      </c>
      <c r="K82" s="47" t="s">
        <v>57</v>
      </c>
    </row>
    <row r="83" spans="1:11" ht="15">
      <c r="A83" s="24"/>
      <c r="B83" s="16"/>
      <c r="C83" s="11"/>
      <c r="D83" s="6"/>
      <c r="E83" s="48" t="s">
        <v>43</v>
      </c>
      <c r="F83" s="49">
        <v>50</v>
      </c>
      <c r="G83" s="49">
        <v>5.7</v>
      </c>
      <c r="H83" s="49">
        <v>6.7</v>
      </c>
      <c r="I83" s="49">
        <v>19.399999999999999</v>
      </c>
      <c r="J83" s="49">
        <v>160.9</v>
      </c>
      <c r="K83" s="50" t="s">
        <v>50</v>
      </c>
    </row>
    <row r="84" spans="1:11" ht="15">
      <c r="A84" s="24"/>
      <c r="B84" s="16"/>
      <c r="C84" s="11"/>
      <c r="D84" s="7" t="s">
        <v>22</v>
      </c>
      <c r="E84" s="48" t="s">
        <v>54</v>
      </c>
      <c r="F84" s="49">
        <v>200</v>
      </c>
      <c r="G84" s="49">
        <v>0.2</v>
      </c>
      <c r="H84" s="49">
        <v>0</v>
      </c>
      <c r="I84" s="49">
        <v>20</v>
      </c>
      <c r="J84" s="49">
        <v>77.7</v>
      </c>
      <c r="K84" s="50" t="s">
        <v>55</v>
      </c>
    </row>
    <row r="85" spans="1:11" ht="15">
      <c r="A85" s="24"/>
      <c r="B85" s="16"/>
      <c r="C85" s="11"/>
      <c r="D85" s="7" t="s">
        <v>23</v>
      </c>
      <c r="E85" s="48" t="s">
        <v>85</v>
      </c>
      <c r="F85" s="49">
        <v>53</v>
      </c>
      <c r="G85" s="49">
        <v>3.8</v>
      </c>
      <c r="H85" s="49">
        <v>1.2</v>
      </c>
      <c r="I85" s="49">
        <v>22.7</v>
      </c>
      <c r="J85" s="49">
        <v>116.6</v>
      </c>
      <c r="K85" s="50" t="s">
        <v>86</v>
      </c>
    </row>
    <row r="86" spans="1:11" ht="15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43"/>
    </row>
    <row r="87" spans="1:11" ht="15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503</v>
      </c>
      <c r="G89" s="20">
        <f t="shared" ref="G89" si="35">SUM(G82:G88)</f>
        <v>16.399999999999999</v>
      </c>
      <c r="H89" s="20">
        <f t="shared" ref="H89" si="36">SUM(H82:H88)</f>
        <v>17.2</v>
      </c>
      <c r="I89" s="20">
        <f t="shared" ref="I89" si="37">SUM(I82:I88)</f>
        <v>98.399999999999991</v>
      </c>
      <c r="J89" s="20">
        <f t="shared" ref="J89" si="38">SUM(J82:J88)</f>
        <v>612.29999999999995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</row>
    <row r="91" spans="1:11" ht="15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5">
      <c r="A92" s="24"/>
      <c r="B92" s="16"/>
      <c r="C92" s="11"/>
      <c r="D92" s="7" t="s">
        <v>28</v>
      </c>
      <c r="E92" s="41"/>
      <c r="F92" s="42"/>
      <c r="G92" s="42"/>
      <c r="H92" s="42"/>
      <c r="I92" s="42"/>
      <c r="J92" s="42"/>
      <c r="K92" s="43"/>
    </row>
    <row r="93" spans="1:11" ht="15">
      <c r="A93" s="24"/>
      <c r="B93" s="16"/>
      <c r="C93" s="11"/>
      <c r="D93" s="7" t="s">
        <v>29</v>
      </c>
      <c r="E93" s="41"/>
      <c r="F93" s="42"/>
      <c r="G93" s="42"/>
      <c r="H93" s="42"/>
      <c r="I93" s="42"/>
      <c r="J93" s="42"/>
      <c r="K93" s="43"/>
    </row>
    <row r="94" spans="1:11" ht="15">
      <c r="A94" s="24"/>
      <c r="B94" s="16"/>
      <c r="C94" s="11"/>
      <c r="D94" s="7" t="s">
        <v>30</v>
      </c>
      <c r="E94" s="41"/>
      <c r="F94" s="42"/>
      <c r="G94" s="42"/>
      <c r="H94" s="42"/>
      <c r="I94" s="42"/>
      <c r="J94" s="42"/>
      <c r="K94" s="43"/>
    </row>
    <row r="95" spans="1:11" ht="15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5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0</v>
      </c>
      <c r="H99" s="20">
        <f t="shared" ref="H99" si="40">SUM(H90:H98)</f>
        <v>0</v>
      </c>
      <c r="I99" s="20">
        <f t="shared" ref="I99" si="41">SUM(I90:I98)</f>
        <v>0</v>
      </c>
      <c r="J99" s="20">
        <f t="shared" ref="J99" si="42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503</v>
      </c>
      <c r="G100" s="33">
        <f t="shared" ref="G100" si="43">G89+G99</f>
        <v>16.399999999999999</v>
      </c>
      <c r="H100" s="33">
        <f t="shared" ref="H100" si="44">H89+H99</f>
        <v>17.2</v>
      </c>
      <c r="I100" s="33">
        <f t="shared" ref="I100" si="45">I89+I99</f>
        <v>98.399999999999991</v>
      </c>
      <c r="J100" s="33">
        <f t="shared" ref="J100" si="46">J89+J99</f>
        <v>612.29999999999995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51" t="s">
        <v>65</v>
      </c>
      <c r="F101" s="46">
        <v>210</v>
      </c>
      <c r="G101" s="46">
        <v>6.3</v>
      </c>
      <c r="H101" s="46">
        <v>10.199999999999999</v>
      </c>
      <c r="I101" s="46">
        <v>44.2</v>
      </c>
      <c r="J101" s="46">
        <v>285.39999999999998</v>
      </c>
      <c r="K101" s="47" t="s">
        <v>66</v>
      </c>
    </row>
    <row r="102" spans="1:11" ht="15">
      <c r="A102" s="24"/>
      <c r="B102" s="16"/>
      <c r="C102" s="11"/>
      <c r="D102" s="6"/>
      <c r="E102" s="48"/>
      <c r="F102" s="49"/>
      <c r="G102" s="49"/>
      <c r="H102" s="49"/>
      <c r="I102" s="49"/>
      <c r="J102" s="49"/>
      <c r="K102" s="50"/>
    </row>
    <row r="103" spans="1:11" ht="15">
      <c r="A103" s="24"/>
      <c r="B103" s="16"/>
      <c r="C103" s="11"/>
      <c r="D103" s="7" t="s">
        <v>22</v>
      </c>
      <c r="E103" s="48" t="s">
        <v>67</v>
      </c>
      <c r="F103" s="49">
        <v>200</v>
      </c>
      <c r="G103" s="49">
        <v>2.2999999999999998</v>
      </c>
      <c r="H103" s="49">
        <v>1.6</v>
      </c>
      <c r="I103" s="49">
        <v>16.2</v>
      </c>
      <c r="J103" s="49">
        <v>86</v>
      </c>
      <c r="K103" s="50">
        <v>182</v>
      </c>
    </row>
    <row r="104" spans="1:11" ht="15">
      <c r="A104" s="24"/>
      <c r="B104" s="16"/>
      <c r="C104" s="11"/>
      <c r="D104" s="7" t="s">
        <v>23</v>
      </c>
      <c r="E104" s="48" t="s">
        <v>85</v>
      </c>
      <c r="F104" s="49">
        <v>55</v>
      </c>
      <c r="G104" s="49">
        <v>4</v>
      </c>
      <c r="H104" s="49">
        <v>1.2</v>
      </c>
      <c r="I104" s="49">
        <v>23.5</v>
      </c>
      <c r="J104" s="49">
        <v>121</v>
      </c>
      <c r="K104" s="50" t="s">
        <v>86</v>
      </c>
    </row>
    <row r="105" spans="1:11" ht="15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5">
      <c r="A106" s="24"/>
      <c r="B106" s="16"/>
      <c r="C106" s="11"/>
      <c r="D106" s="6"/>
      <c r="E106" s="41" t="s">
        <v>69</v>
      </c>
      <c r="F106" s="42">
        <v>50</v>
      </c>
      <c r="G106" s="42">
        <v>3.8</v>
      </c>
      <c r="H106" s="42">
        <v>8</v>
      </c>
      <c r="I106" s="42">
        <v>33.5</v>
      </c>
      <c r="J106" s="42">
        <v>220</v>
      </c>
      <c r="K106" s="43" t="s">
        <v>47</v>
      </c>
    </row>
    <row r="107" spans="1:11" ht="1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515</v>
      </c>
      <c r="G108" s="20">
        <f t="shared" ref="G108:J108" si="47">SUM(G101:G107)</f>
        <v>16.399999999999999</v>
      </c>
      <c r="H108" s="20">
        <f t="shared" si="47"/>
        <v>21</v>
      </c>
      <c r="I108" s="20">
        <f t="shared" si="47"/>
        <v>117.4</v>
      </c>
      <c r="J108" s="20">
        <f t="shared" si="47"/>
        <v>712.4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/>
      <c r="F109" s="49"/>
      <c r="G109" s="49"/>
      <c r="H109" s="49"/>
      <c r="I109" s="49"/>
      <c r="J109" s="49"/>
      <c r="K109" s="50"/>
    </row>
    <row r="110" spans="1:11" ht="15">
      <c r="A110" s="24"/>
      <c r="B110" s="16"/>
      <c r="C110" s="11"/>
      <c r="D110" s="7" t="s">
        <v>27</v>
      </c>
      <c r="E110" s="48"/>
      <c r="F110" s="49"/>
      <c r="G110" s="49"/>
      <c r="H110" s="49"/>
      <c r="I110" s="49"/>
      <c r="J110" s="49"/>
      <c r="K110" s="50"/>
    </row>
    <row r="111" spans="1:11" ht="15">
      <c r="A111" s="24"/>
      <c r="B111" s="16"/>
      <c r="C111" s="11"/>
      <c r="D111" s="7" t="s">
        <v>28</v>
      </c>
      <c r="E111" s="48"/>
      <c r="F111" s="49"/>
      <c r="G111" s="49"/>
      <c r="H111" s="49"/>
      <c r="I111" s="49"/>
      <c r="J111" s="49"/>
      <c r="K111" s="50"/>
    </row>
    <row r="112" spans="1:11" ht="15">
      <c r="A112" s="24"/>
      <c r="B112" s="16"/>
      <c r="C112" s="11"/>
      <c r="D112" s="7" t="s">
        <v>29</v>
      </c>
      <c r="E112" s="48"/>
      <c r="F112" s="49"/>
      <c r="G112" s="49"/>
      <c r="H112" s="49"/>
      <c r="I112" s="49"/>
      <c r="J112" s="49"/>
      <c r="K112" s="50"/>
    </row>
    <row r="113" spans="1:11" ht="15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5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5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515</v>
      </c>
      <c r="G119" s="33">
        <f t="shared" ref="G119" si="49">G108+G118</f>
        <v>16.399999999999999</v>
      </c>
      <c r="H119" s="33">
        <f t="shared" ref="H119" si="50">H108+H118</f>
        <v>21</v>
      </c>
      <c r="I119" s="33">
        <f t="shared" ref="I119" si="51">I108+I118</f>
        <v>117.4</v>
      </c>
      <c r="J119" s="33">
        <f t="shared" ref="J119" si="52">J108+J118</f>
        <v>712.4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8" t="s">
        <v>75</v>
      </c>
      <c r="F120" s="49">
        <v>70</v>
      </c>
      <c r="G120" s="49">
        <v>12.1</v>
      </c>
      <c r="H120" s="49">
        <v>9</v>
      </c>
      <c r="I120" s="49">
        <v>9.6999999999999993</v>
      </c>
      <c r="J120" s="49">
        <v>161.80000000000001</v>
      </c>
      <c r="K120" s="50" t="s">
        <v>76</v>
      </c>
    </row>
    <row r="121" spans="1:11" ht="15">
      <c r="A121" s="15"/>
      <c r="B121" s="16"/>
      <c r="C121" s="11"/>
      <c r="D121" s="6"/>
      <c r="E121" s="48" t="s">
        <v>52</v>
      </c>
      <c r="F121" s="49">
        <v>160</v>
      </c>
      <c r="G121" s="49">
        <v>6.2</v>
      </c>
      <c r="H121" s="49">
        <v>5.2</v>
      </c>
      <c r="I121" s="49">
        <v>37.9</v>
      </c>
      <c r="J121" s="49">
        <v>222.8</v>
      </c>
      <c r="K121" s="50" t="s">
        <v>53</v>
      </c>
    </row>
    <row r="122" spans="1:11" ht="15">
      <c r="A122" s="15"/>
      <c r="B122" s="16"/>
      <c r="C122" s="11"/>
      <c r="D122" s="7" t="s">
        <v>22</v>
      </c>
      <c r="E122" s="48" t="s">
        <v>54</v>
      </c>
      <c r="F122" s="49">
        <v>200</v>
      </c>
      <c r="G122" s="49">
        <v>0.2</v>
      </c>
      <c r="H122" s="49">
        <v>0</v>
      </c>
      <c r="I122" s="49">
        <v>20</v>
      </c>
      <c r="J122" s="49">
        <v>77.7</v>
      </c>
      <c r="K122" s="50" t="s">
        <v>71</v>
      </c>
    </row>
    <row r="123" spans="1:11" ht="15">
      <c r="A123" s="15"/>
      <c r="B123" s="16"/>
      <c r="C123" s="11"/>
      <c r="D123" s="7" t="s">
        <v>23</v>
      </c>
      <c r="E123" s="48" t="s">
        <v>85</v>
      </c>
      <c r="F123" s="49">
        <v>54</v>
      </c>
      <c r="G123" s="49">
        <v>3.9</v>
      </c>
      <c r="H123" s="49">
        <v>1.2</v>
      </c>
      <c r="I123" s="49">
        <v>23.1</v>
      </c>
      <c r="J123" s="49">
        <v>118.8</v>
      </c>
      <c r="K123" s="50" t="s">
        <v>87</v>
      </c>
    </row>
    <row r="124" spans="1:11" ht="15">
      <c r="A124" s="15"/>
      <c r="B124" s="16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</row>
    <row r="125" spans="1:11" ht="15">
      <c r="A125" s="15"/>
      <c r="B125" s="16"/>
      <c r="C125" s="11"/>
      <c r="D125" s="6"/>
      <c r="E125" s="41" t="s">
        <v>45</v>
      </c>
      <c r="F125" s="42">
        <v>50</v>
      </c>
      <c r="G125" s="42">
        <v>0.4</v>
      </c>
      <c r="H125" s="42">
        <v>0.9</v>
      </c>
      <c r="I125" s="42">
        <v>2.9</v>
      </c>
      <c r="J125" s="42">
        <v>22</v>
      </c>
      <c r="K125" s="43" t="s">
        <v>46</v>
      </c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534</v>
      </c>
      <c r="G127" s="20">
        <f>SUM(G120:G126)</f>
        <v>22.799999999999997</v>
      </c>
      <c r="H127" s="20">
        <f>SUM(H120:H126)</f>
        <v>16.299999999999997</v>
      </c>
      <c r="I127" s="20">
        <f>SUM(I120:I126)</f>
        <v>93.6</v>
      </c>
      <c r="J127" s="20">
        <f>SUM(J120:J126)</f>
        <v>603.1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5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5">
      <c r="A130" s="15"/>
      <c r="B130" s="16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</row>
    <row r="131" spans="1:11" ht="15">
      <c r="A131" s="15"/>
      <c r="B131" s="16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</row>
    <row r="132" spans="1:11" ht="15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5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5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3">SUM(G128:G136)</f>
        <v>0</v>
      </c>
      <c r="H137" s="20">
        <f t="shared" si="53"/>
        <v>0</v>
      </c>
      <c r="I137" s="20">
        <f t="shared" si="53"/>
        <v>0</v>
      </c>
      <c r="J137" s="20">
        <f t="shared" si="53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534</v>
      </c>
      <c r="G138" s="33">
        <f t="shared" ref="G138" si="54">G127+G137</f>
        <v>22.799999999999997</v>
      </c>
      <c r="H138" s="33">
        <f t="shared" ref="H138" si="55">H127+H137</f>
        <v>16.299999999999997</v>
      </c>
      <c r="I138" s="33">
        <f t="shared" ref="I138" si="56">I127+I137</f>
        <v>93.6</v>
      </c>
      <c r="J138" s="33">
        <f t="shared" ref="J138" si="57">J127+J137</f>
        <v>603.1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1" t="s">
        <v>77</v>
      </c>
      <c r="F139" s="46">
        <v>230</v>
      </c>
      <c r="G139" s="46">
        <v>9.6</v>
      </c>
      <c r="H139" s="46">
        <v>8.8000000000000007</v>
      </c>
      <c r="I139" s="46">
        <v>49.7</v>
      </c>
      <c r="J139" s="46">
        <v>315.10000000000002</v>
      </c>
      <c r="K139" s="47" t="s">
        <v>59</v>
      </c>
    </row>
    <row r="140" spans="1:11" ht="15">
      <c r="A140" s="24"/>
      <c r="B140" s="16"/>
      <c r="C140" s="11"/>
      <c r="D140" s="6"/>
      <c r="E140" s="48" t="s">
        <v>62</v>
      </c>
      <c r="F140" s="49">
        <v>75</v>
      </c>
      <c r="G140" s="49">
        <v>6.4</v>
      </c>
      <c r="H140" s="49">
        <v>10.3</v>
      </c>
      <c r="I140" s="49">
        <v>39.5</v>
      </c>
      <c r="J140" s="49">
        <v>278.3</v>
      </c>
      <c r="K140" s="50">
        <v>355</v>
      </c>
    </row>
    <row r="141" spans="1:11" ht="15">
      <c r="A141" s="24"/>
      <c r="B141" s="16"/>
      <c r="C141" s="11"/>
      <c r="D141" s="7" t="s">
        <v>22</v>
      </c>
      <c r="E141" s="48" t="s">
        <v>37</v>
      </c>
      <c r="F141" s="49">
        <v>200</v>
      </c>
      <c r="G141" s="49">
        <v>1.5</v>
      </c>
      <c r="H141" s="49">
        <v>1.6</v>
      </c>
      <c r="I141" s="49">
        <v>15.8</v>
      </c>
      <c r="J141" s="49">
        <v>81</v>
      </c>
      <c r="K141" s="50" t="s">
        <v>38</v>
      </c>
    </row>
    <row r="142" spans="1:11" ht="15.75" customHeight="1">
      <c r="A142" s="24"/>
      <c r="B142" s="16"/>
      <c r="C142" s="11"/>
      <c r="D142" s="7" t="s">
        <v>23</v>
      </c>
      <c r="E142" s="48"/>
      <c r="F142" s="49"/>
      <c r="G142" s="49"/>
      <c r="H142" s="49"/>
      <c r="I142" s="49"/>
      <c r="J142" s="49"/>
      <c r="K142" s="50"/>
    </row>
    <row r="143" spans="1:11" ht="15">
      <c r="A143" s="24"/>
      <c r="B143" s="16"/>
      <c r="C143" s="11"/>
      <c r="D143" s="7" t="s">
        <v>24</v>
      </c>
      <c r="E143" s="48" t="s">
        <v>39</v>
      </c>
      <c r="F143" s="49">
        <v>114</v>
      </c>
      <c r="G143" s="49">
        <v>0.5</v>
      </c>
      <c r="H143" s="49">
        <v>0</v>
      </c>
      <c r="I143" s="49">
        <v>11.2</v>
      </c>
      <c r="J143" s="49">
        <v>46.5</v>
      </c>
      <c r="K143" s="50" t="s">
        <v>40</v>
      </c>
    </row>
    <row r="144" spans="1:11" ht="15">
      <c r="A144" s="24"/>
      <c r="B144" s="16"/>
      <c r="C144" s="11"/>
      <c r="D144" s="6"/>
      <c r="E144" s="48"/>
      <c r="F144" s="49"/>
      <c r="G144" s="49"/>
      <c r="H144" s="49"/>
      <c r="I144" s="49"/>
      <c r="J144" s="49"/>
      <c r="K144" s="50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.75" thickBot="1">
      <c r="A146" s="25"/>
      <c r="B146" s="18"/>
      <c r="C146" s="8"/>
      <c r="D146" s="19" t="s">
        <v>33</v>
      </c>
      <c r="E146" s="9"/>
      <c r="F146" s="20">
        <f>SUM(F139:F145)</f>
        <v>619</v>
      </c>
      <c r="G146" s="20">
        <f t="shared" ref="G146:J146" si="58">SUM(G139:G145)</f>
        <v>18</v>
      </c>
      <c r="H146" s="20">
        <f t="shared" si="58"/>
        <v>20.700000000000003</v>
      </c>
      <c r="I146" s="20">
        <f t="shared" si="58"/>
        <v>116.2</v>
      </c>
      <c r="J146" s="20">
        <f t="shared" si="58"/>
        <v>720.90000000000009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1"/>
      <c r="F147" s="46"/>
      <c r="G147" s="46"/>
      <c r="H147" s="46"/>
      <c r="I147" s="46"/>
      <c r="J147" s="46"/>
      <c r="K147" s="47"/>
    </row>
    <row r="148" spans="1:11" ht="15">
      <c r="A148" s="24"/>
      <c r="B148" s="16"/>
      <c r="C148" s="11"/>
      <c r="D148" s="7" t="s">
        <v>27</v>
      </c>
      <c r="E148" s="48"/>
      <c r="F148" s="49"/>
      <c r="G148" s="49"/>
      <c r="H148" s="49"/>
      <c r="I148" s="49"/>
      <c r="J148" s="49"/>
      <c r="K148" s="50"/>
    </row>
    <row r="149" spans="1:11" ht="15">
      <c r="A149" s="24"/>
      <c r="B149" s="16"/>
      <c r="C149" s="11"/>
      <c r="D149" s="7" t="s">
        <v>28</v>
      </c>
      <c r="E149" s="48"/>
      <c r="F149" s="49"/>
      <c r="G149" s="49"/>
      <c r="H149" s="49"/>
      <c r="I149" s="49"/>
      <c r="J149" s="49"/>
      <c r="K149" s="50"/>
    </row>
    <row r="150" spans="1:11" ht="15">
      <c r="A150" s="24"/>
      <c r="B150" s="16"/>
      <c r="C150" s="11"/>
      <c r="D150" s="7" t="s">
        <v>29</v>
      </c>
      <c r="E150" s="48"/>
      <c r="F150" s="49"/>
      <c r="G150" s="49"/>
      <c r="H150" s="49"/>
      <c r="I150" s="49"/>
      <c r="J150" s="49"/>
      <c r="K150" s="50"/>
    </row>
    <row r="151" spans="1:11" ht="15">
      <c r="A151" s="24"/>
      <c r="B151" s="16"/>
      <c r="C151" s="11"/>
      <c r="D151" s="7" t="s">
        <v>30</v>
      </c>
      <c r="E151" s="48"/>
      <c r="F151" s="49"/>
      <c r="G151" s="49"/>
      <c r="H151" s="49"/>
      <c r="I151" s="49"/>
      <c r="J151" s="49"/>
      <c r="K151" s="50"/>
    </row>
    <row r="152" spans="1:11" ht="15">
      <c r="A152" s="24"/>
      <c r="B152" s="16"/>
      <c r="C152" s="11"/>
      <c r="D152" s="7" t="s">
        <v>31</v>
      </c>
      <c r="E152" s="48"/>
      <c r="F152" s="49"/>
      <c r="G152" s="49"/>
      <c r="H152" s="49"/>
      <c r="I152" s="49"/>
      <c r="J152" s="49"/>
      <c r="K152" s="50"/>
    </row>
    <row r="153" spans="1:11" ht="15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59">SUM(G147:G155)</f>
        <v>0</v>
      </c>
      <c r="H156" s="20">
        <f t="shared" si="59"/>
        <v>0</v>
      </c>
      <c r="I156" s="20">
        <f t="shared" si="59"/>
        <v>0</v>
      </c>
      <c r="J156" s="20">
        <f t="shared" si="59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619</v>
      </c>
      <c r="G157" s="33">
        <f t="shared" ref="G157" si="60">G146+G156</f>
        <v>18</v>
      </c>
      <c r="H157" s="33">
        <f t="shared" ref="H157" si="61">H146+H156</f>
        <v>20.700000000000003</v>
      </c>
      <c r="I157" s="33">
        <f t="shared" ref="I157" si="62">I146+I156</f>
        <v>116.2</v>
      </c>
      <c r="J157" s="33">
        <f t="shared" ref="J157" si="63">J146+J156</f>
        <v>720.90000000000009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1" t="s">
        <v>74</v>
      </c>
      <c r="F158" s="46">
        <v>60</v>
      </c>
      <c r="G158" s="46">
        <v>8.6</v>
      </c>
      <c r="H158" s="46">
        <v>10.3</v>
      </c>
      <c r="I158" s="46">
        <v>5.7</v>
      </c>
      <c r="J158" s="46">
        <v>148.4</v>
      </c>
      <c r="K158" s="47" t="s">
        <v>48</v>
      </c>
    </row>
    <row r="159" spans="1:11" ht="15">
      <c r="A159" s="24"/>
      <c r="B159" s="16"/>
      <c r="C159" s="11"/>
      <c r="D159" s="6"/>
      <c r="E159" s="48" t="s">
        <v>80</v>
      </c>
      <c r="F159" s="49">
        <v>160</v>
      </c>
      <c r="G159" s="49">
        <v>8.6999999999999993</v>
      </c>
      <c r="H159" s="49">
        <v>6.2</v>
      </c>
      <c r="I159" s="49">
        <v>38.200000000000003</v>
      </c>
      <c r="J159" s="49">
        <v>247.5</v>
      </c>
      <c r="K159" s="50" t="s">
        <v>81</v>
      </c>
    </row>
    <row r="160" spans="1:11" ht="15">
      <c r="A160" s="24"/>
      <c r="B160" s="16"/>
      <c r="C160" s="11"/>
      <c r="D160" s="7" t="s">
        <v>22</v>
      </c>
      <c r="E160" s="48" t="s">
        <v>82</v>
      </c>
      <c r="F160" s="49">
        <v>200</v>
      </c>
      <c r="G160" s="49">
        <v>0.3</v>
      </c>
      <c r="H160" s="49">
        <v>0</v>
      </c>
      <c r="I160" s="49">
        <v>30.2</v>
      </c>
      <c r="J160" s="49">
        <v>117</v>
      </c>
      <c r="K160" s="50" t="s">
        <v>83</v>
      </c>
    </row>
    <row r="161" spans="1:11" ht="15">
      <c r="A161" s="24"/>
      <c r="B161" s="16"/>
      <c r="C161" s="11"/>
      <c r="D161" s="7" t="s">
        <v>23</v>
      </c>
      <c r="E161" s="48" t="s">
        <v>85</v>
      </c>
      <c r="F161" s="49">
        <v>54</v>
      </c>
      <c r="G161" s="49">
        <v>3.9</v>
      </c>
      <c r="H161" s="49">
        <v>1.2</v>
      </c>
      <c r="I161" s="49">
        <v>23.1</v>
      </c>
      <c r="J161" s="49">
        <v>118.8</v>
      </c>
      <c r="K161" s="50" t="s">
        <v>86</v>
      </c>
    </row>
    <row r="162" spans="1:11" ht="15">
      <c r="A162" s="24"/>
      <c r="B162" s="16"/>
      <c r="C162" s="11"/>
      <c r="D162" s="7" t="s">
        <v>24</v>
      </c>
      <c r="E162" s="48"/>
      <c r="F162" s="49"/>
      <c r="G162" s="49"/>
      <c r="H162" s="49"/>
      <c r="I162" s="49"/>
      <c r="J162" s="49"/>
      <c r="K162" s="50"/>
    </row>
    <row r="163" spans="1:11" ht="15">
      <c r="A163" s="24"/>
      <c r="B163" s="16"/>
      <c r="C163" s="11"/>
      <c r="D163" s="6"/>
      <c r="E163" s="48" t="s">
        <v>45</v>
      </c>
      <c r="F163" s="49">
        <v>50</v>
      </c>
      <c r="G163" s="52"/>
      <c r="H163" s="49">
        <v>0.9</v>
      </c>
      <c r="I163" s="49">
        <v>2.9</v>
      </c>
      <c r="J163" s="49">
        <v>22</v>
      </c>
      <c r="K163" s="50" t="s">
        <v>46</v>
      </c>
    </row>
    <row r="164" spans="1:11" ht="15">
      <c r="A164" s="24"/>
      <c r="B164" s="16"/>
      <c r="C164" s="11"/>
      <c r="D164" s="6"/>
      <c r="E164" s="48"/>
      <c r="F164" s="49"/>
      <c r="G164" s="42">
        <v>0.4</v>
      </c>
      <c r="H164" s="49"/>
      <c r="I164" s="42"/>
      <c r="J164" s="42"/>
      <c r="K164" s="43"/>
    </row>
    <row r="165" spans="1:11" ht="15.75" thickBot="1">
      <c r="A165" s="25"/>
      <c r="B165" s="18"/>
      <c r="C165" s="8"/>
      <c r="D165" s="19" t="s">
        <v>33</v>
      </c>
      <c r="E165" s="9"/>
      <c r="F165" s="20">
        <f>SUM(F158:F164)</f>
        <v>524</v>
      </c>
      <c r="G165" s="20">
        <f t="shared" ref="G165:J165" si="64">SUM(G158:G164)</f>
        <v>21.899999999999995</v>
      </c>
      <c r="H165" s="20">
        <f t="shared" si="64"/>
        <v>18.599999999999998</v>
      </c>
      <c r="I165" s="20">
        <f t="shared" si="64"/>
        <v>100.10000000000002</v>
      </c>
      <c r="J165" s="20">
        <f t="shared" si="64"/>
        <v>653.69999999999993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1"/>
      <c r="F166" s="46"/>
      <c r="G166" s="46"/>
      <c r="H166" s="46"/>
      <c r="I166" s="46"/>
      <c r="J166" s="46"/>
      <c r="K166" s="47"/>
    </row>
    <row r="167" spans="1:11" ht="15">
      <c r="A167" s="24"/>
      <c r="B167" s="16"/>
      <c r="C167" s="11"/>
      <c r="D167" s="7" t="s">
        <v>27</v>
      </c>
      <c r="E167" s="48"/>
      <c r="F167" s="49"/>
      <c r="G167" s="49"/>
      <c r="H167" s="49"/>
      <c r="I167" s="49"/>
      <c r="J167" s="49"/>
      <c r="K167" s="50"/>
    </row>
    <row r="168" spans="1:11" ht="15">
      <c r="A168" s="24"/>
      <c r="B168" s="16"/>
      <c r="C168" s="11"/>
      <c r="D168" s="7" t="s">
        <v>28</v>
      </c>
      <c r="E168" s="48"/>
      <c r="F168" s="49"/>
      <c r="G168" s="49"/>
      <c r="H168" s="49"/>
      <c r="I168" s="49"/>
      <c r="J168" s="49"/>
      <c r="K168" s="50"/>
    </row>
    <row r="169" spans="1:11" ht="15">
      <c r="A169" s="24"/>
      <c r="B169" s="16"/>
      <c r="C169" s="11"/>
      <c r="D169" s="7" t="s">
        <v>29</v>
      </c>
      <c r="E169" s="48"/>
      <c r="F169" s="49"/>
      <c r="G169" s="49"/>
      <c r="H169" s="49"/>
      <c r="I169" s="49"/>
      <c r="J169" s="49"/>
      <c r="K169" s="50"/>
    </row>
    <row r="170" spans="1:11" ht="15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5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5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524</v>
      </c>
      <c r="G176" s="33">
        <f t="shared" ref="G176" si="65">G165+G175</f>
        <v>21.899999999999995</v>
      </c>
      <c r="H176" s="33">
        <f t="shared" ref="H176" si="66">H165+H175</f>
        <v>18.599999999999998</v>
      </c>
      <c r="I176" s="33">
        <f t="shared" ref="I176" si="67">I165+I175</f>
        <v>100.10000000000002</v>
      </c>
      <c r="J176" s="33">
        <f t="shared" ref="J176" si="68">J165+J175</f>
        <v>653.69999999999993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1" t="s">
        <v>42</v>
      </c>
      <c r="F177" s="46">
        <v>200</v>
      </c>
      <c r="G177" s="46">
        <v>7.7</v>
      </c>
      <c r="H177" s="46">
        <v>10.3</v>
      </c>
      <c r="I177" s="46">
        <v>38</v>
      </c>
      <c r="J177" s="46">
        <v>276.2</v>
      </c>
      <c r="K177" s="47" t="s">
        <v>68</v>
      </c>
    </row>
    <row r="178" spans="1:11" ht="15">
      <c r="A178" s="24"/>
      <c r="B178" s="16"/>
      <c r="C178" s="11"/>
      <c r="D178" s="6"/>
      <c r="E178" s="48" t="s">
        <v>43</v>
      </c>
      <c r="F178" s="49">
        <v>50</v>
      </c>
      <c r="G178" s="49">
        <v>5.7</v>
      </c>
      <c r="H178" s="49">
        <v>6.7</v>
      </c>
      <c r="I178" s="49">
        <v>19.399999999999999</v>
      </c>
      <c r="J178" s="49">
        <v>160.9</v>
      </c>
      <c r="K178" s="50" t="s">
        <v>50</v>
      </c>
    </row>
    <row r="179" spans="1:11" ht="15">
      <c r="A179" s="24"/>
      <c r="B179" s="16"/>
      <c r="C179" s="11"/>
      <c r="D179" s="7" t="s">
        <v>22</v>
      </c>
      <c r="E179" s="48" t="s">
        <v>54</v>
      </c>
      <c r="F179" s="49">
        <v>200</v>
      </c>
      <c r="G179" s="49">
        <v>0.2</v>
      </c>
      <c r="H179" s="49">
        <v>0</v>
      </c>
      <c r="I179" s="49">
        <v>20</v>
      </c>
      <c r="J179" s="49">
        <v>77.7</v>
      </c>
      <c r="K179" s="50" t="s">
        <v>55</v>
      </c>
    </row>
    <row r="180" spans="1:11" ht="15">
      <c r="A180" s="24"/>
      <c r="B180" s="16"/>
      <c r="C180" s="11"/>
      <c r="D180" s="7" t="s">
        <v>23</v>
      </c>
      <c r="E180" s="48" t="s">
        <v>85</v>
      </c>
      <c r="F180" s="49">
        <v>53</v>
      </c>
      <c r="G180" s="49">
        <v>3.8</v>
      </c>
      <c r="H180" s="49">
        <v>1.2</v>
      </c>
      <c r="I180" s="52"/>
      <c r="J180" s="49">
        <v>116.6</v>
      </c>
      <c r="K180" s="50" t="s">
        <v>86</v>
      </c>
    </row>
    <row r="181" spans="1:11" ht="15">
      <c r="A181" s="24"/>
      <c r="B181" s="16"/>
      <c r="C181" s="11"/>
      <c r="D181" s="7" t="s">
        <v>24</v>
      </c>
      <c r="E181" s="48"/>
      <c r="F181" s="49"/>
      <c r="G181" s="49"/>
      <c r="H181" s="49"/>
      <c r="I181" s="49">
        <v>22.7</v>
      </c>
      <c r="J181" s="49"/>
      <c r="K181" s="50"/>
    </row>
    <row r="182" spans="1:11" ht="15">
      <c r="A182" s="24"/>
      <c r="B182" s="16"/>
      <c r="C182" s="11"/>
      <c r="D182" s="6"/>
      <c r="E182" s="48"/>
      <c r="F182" s="49"/>
      <c r="G182" s="49"/>
      <c r="H182" s="49"/>
      <c r="I182" s="49"/>
      <c r="J182" s="49"/>
      <c r="K182" s="50"/>
    </row>
    <row r="183" spans="1:11" ht="1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thickBot="1">
      <c r="A184" s="25"/>
      <c r="B184" s="18"/>
      <c r="C184" s="8"/>
      <c r="D184" s="19" t="s">
        <v>33</v>
      </c>
      <c r="E184" s="9"/>
      <c r="F184" s="20">
        <f>SUM(F177:F183)</f>
        <v>503</v>
      </c>
      <c r="G184" s="20">
        <f t="shared" ref="G184:J184" si="69">SUM(G177:G183)</f>
        <v>17.399999999999999</v>
      </c>
      <c r="H184" s="20">
        <f t="shared" si="69"/>
        <v>18.2</v>
      </c>
      <c r="I184" s="20">
        <f t="shared" si="69"/>
        <v>100.10000000000001</v>
      </c>
      <c r="J184" s="20">
        <f t="shared" si="69"/>
        <v>631.40000000000009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1"/>
      <c r="F185" s="46"/>
      <c r="G185" s="46"/>
      <c r="H185" s="46"/>
      <c r="I185" s="46"/>
      <c r="J185" s="46"/>
      <c r="K185" s="47"/>
    </row>
    <row r="186" spans="1:11" ht="15">
      <c r="A186" s="24"/>
      <c r="B186" s="16"/>
      <c r="C186" s="11"/>
      <c r="D186" s="7" t="s">
        <v>27</v>
      </c>
      <c r="E186" s="48"/>
      <c r="F186" s="49"/>
      <c r="G186" s="49"/>
      <c r="H186" s="49"/>
      <c r="I186" s="49"/>
      <c r="J186" s="49"/>
      <c r="K186" s="50"/>
    </row>
    <row r="187" spans="1:11" ht="15">
      <c r="A187" s="24"/>
      <c r="B187" s="16"/>
      <c r="C187" s="11"/>
      <c r="D187" s="7" t="s">
        <v>28</v>
      </c>
      <c r="E187" s="48"/>
      <c r="F187" s="49"/>
      <c r="G187" s="49"/>
      <c r="H187" s="49"/>
      <c r="I187" s="49"/>
      <c r="J187" s="49"/>
      <c r="K187" s="50"/>
    </row>
    <row r="188" spans="1:11" ht="15">
      <c r="A188" s="24"/>
      <c r="B188" s="16"/>
      <c r="C188" s="11"/>
      <c r="D188" s="7" t="s">
        <v>29</v>
      </c>
      <c r="E188" s="48"/>
      <c r="F188" s="49"/>
      <c r="G188" s="49"/>
      <c r="H188" s="49"/>
      <c r="I188" s="49"/>
      <c r="J188" s="49"/>
      <c r="K188" s="50"/>
    </row>
    <row r="189" spans="1:11" ht="15">
      <c r="A189" s="24"/>
      <c r="B189" s="16"/>
      <c r="C189" s="11"/>
      <c r="D189" s="7" t="s">
        <v>30</v>
      </c>
      <c r="E189" s="48"/>
      <c r="F189" s="49"/>
      <c r="G189" s="49"/>
      <c r="H189" s="49"/>
      <c r="I189" s="49"/>
      <c r="J189" s="49"/>
      <c r="K189" s="50"/>
    </row>
    <row r="190" spans="1:11" ht="15">
      <c r="A190" s="24"/>
      <c r="B190" s="16"/>
      <c r="C190" s="11"/>
      <c r="D190" s="7" t="s">
        <v>31</v>
      </c>
      <c r="E190" s="48"/>
      <c r="F190" s="49"/>
      <c r="G190" s="49"/>
      <c r="H190" s="49"/>
      <c r="I190" s="49"/>
      <c r="J190" s="49"/>
      <c r="K190" s="50"/>
    </row>
    <row r="191" spans="1:11" ht="15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0">SUM(G185:G193)</f>
        <v>0</v>
      </c>
      <c r="H194" s="20">
        <f t="shared" si="70"/>
        <v>0</v>
      </c>
      <c r="I194" s="20">
        <f t="shared" si="70"/>
        <v>0</v>
      </c>
      <c r="J194" s="20">
        <f t="shared" si="70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503</v>
      </c>
      <c r="G195" s="33">
        <f t="shared" ref="G195" si="71">G184+G194</f>
        <v>17.399999999999999</v>
      </c>
      <c r="H195" s="33">
        <f t="shared" ref="H195" si="72">H184+H194</f>
        <v>18.2</v>
      </c>
      <c r="I195" s="33">
        <f t="shared" ref="I195" si="73">I184+I194</f>
        <v>100.10000000000001</v>
      </c>
      <c r="J195" s="33">
        <f t="shared" ref="J195" si="74">J184+J194</f>
        <v>631.40000000000009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535.4</v>
      </c>
      <c r="G196" s="35">
        <f t="shared" ref="G196:J196" si="75">(G24+G43+G62+G81+G100+G119+G138+G157+G176+G195)/(IF(G24=0,0,1)+IF(G43=0,0,1)+IF(G62=0,0,1)+IF(G81=0,0,1)+IF(G100=0,0,1)+IF(G119=0,0,1)+IF(G138=0,0,1)+IF(G157=0,0,1)+IF(G176=0,0,1)+IF(G195=0,0,1))</f>
        <v>19</v>
      </c>
      <c r="H196" s="35">
        <f t="shared" si="75"/>
        <v>18.569999999999997</v>
      </c>
      <c r="I196" s="35">
        <f t="shared" si="75"/>
        <v>99.510000000000019</v>
      </c>
      <c r="J196" s="35">
        <f t="shared" si="75"/>
        <v>636.96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2025-04-28T05:27:27Z</dcterms:modified>
</cp:coreProperties>
</file>